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'Лист1'!$A$1:$C$83</definedName>
  </definedNames>
  <calcPr fullCalcOnLoad="1" refMode="R1C1"/>
</workbook>
</file>

<file path=xl/sharedStrings.xml><?xml version="1.0" encoding="utf-8"?>
<sst xmlns="http://schemas.openxmlformats.org/spreadsheetml/2006/main" count="142" uniqueCount="139">
  <si>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</si>
  <si>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</si>
  <si>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</si>
  <si>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</si>
  <si>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</si>
  <si>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</si>
  <si>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</si>
  <si>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</si>
  <si>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</si>
  <si>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</si>
  <si>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</si>
  <si>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</si>
  <si>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</si>
  <si>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</si>
  <si>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</si>
  <si>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</si>
  <si>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</si>
  <si>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</si>
  <si>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</si>
  <si>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</si>
  <si>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</si>
  <si>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</si>
  <si>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</si>
  <si>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</si>
  <si>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650 0113 0000000 000 000</t>
  </si>
  <si>
    <t>Национальная оборона</t>
  </si>
  <si>
    <t>650 0200 0000000 000 000</t>
  </si>
  <si>
    <t>Мобилизационная и вневойсковая подготовка</t>
  </si>
  <si>
    <t>650 0203 0000000 000 000</t>
  </si>
  <si>
    <t>Национальная безопасность и правоохранительная деятельность</t>
  </si>
  <si>
    <t>650 0300 0000000 000 000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</si>
  <si>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</si>
  <si>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650 0309 0000000 000 000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</si>
  <si>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</si>
  <si>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</si>
  <si>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</si>
  <si>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</si>
  <si>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</si>
  <si>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</si>
  <si>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</si>
  <si>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</si>
  <si>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650 0100 0000000 000 000</t>
  </si>
  <si>
    <t>650 0102 0000000 000 000</t>
  </si>
  <si>
    <t>650 0103 0000000 000 000</t>
  </si>
  <si>
    <t>650 0104 0000000 000 000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</si>
  <si>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</si>
  <si>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</si>
  <si>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</si>
  <si>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</si>
  <si>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650 0304 0000000 000 000</t>
  </si>
  <si>
    <t>Органы юстиции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</si>
  <si>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</si>
  <si>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</si>
  <si>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</si>
  <si>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</si>
  <si>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</si>
  <si>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</si>
  <si>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</si>
  <si>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000  2  02  00000  00  0000  151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</si>
  <si>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</si>
  <si>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</si>
  <si>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</si>
  <si>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</si>
  <si>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</si>
  <si>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</si>
  <si>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</si>
  <si>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</si>
  <si>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</si>
  <si>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</si>
  <si>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</si>
  <si>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</si>
  <si>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</si>
  <si>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</si>
  <si>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</si>
  <si>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</si>
  <si>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</si>
  <si>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</si>
  <si>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</si>
  <si>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</si>
  <si>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</si>
  <si>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</si>
  <si>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</si>
  <si>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</si>
  <si>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Прочие доходы от оказания платных услуг (работ) получателями средств бюджетов сельских поселений</t>
  </si>
  <si>
    <t>000  1  13  00000  00  0000  000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</si>
  <si>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</si>
  <si>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</si>
  <si>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</si>
  <si>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</si>
  <si>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</si>
  <si>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</si>
  <si>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000  2  02  49999  10  0000  180</t>
  </si>
  <si>
    <t>000  2  02  40014  10  0000  151</t>
  </si>
  <si>
    <t>000  2  02  35118  10  0000  151</t>
  </si>
  <si>
    <t>000  2  02  35930  10  0000  151</t>
  </si>
  <si>
    <t>000  2  02  15001  10  0000  151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</si>
  <si>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</si>
  <si>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</si>
  <si>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</si>
  <si>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000  2  07  05030  10  0000  180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</si>
  <si>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</si>
  <si>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</si>
  <si>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</si>
  <si>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</si>
  <si>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</si>
  <si>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</si>
  <si>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</si>
  <si>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650 0106 0000000 000 000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</si>
  <si>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</si>
  <si>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</si>
  <si>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</si>
  <si>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</si>
  <si>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</si>
  <si>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000  1  13  01995  10  0000  130</t>
  </si>
  <si>
    <t>000 01 05 00 00 00 0000 000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</si>
  <si>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</si>
  <si>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</si>
  <si>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</si>
  <si>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650 0410 000000000 000</t>
  </si>
  <si>
    <t>650 0412 0000000000 000</t>
  </si>
  <si>
    <t>650 0400 0000000000 000</t>
  </si>
  <si>
    <t>650 0500 0000000000 000</t>
  </si>
  <si>
    <t>650 0501 000000000 000</t>
  </si>
  <si>
    <t>650 0502 0000000000 000</t>
  </si>
  <si>
    <t>650 0503 000000000 000</t>
  </si>
  <si>
    <t>650 0800 000000000 000</t>
  </si>
  <si>
    <t>650 0801 0000000000 000</t>
  </si>
  <si>
    <t>650 1000 0000000000 000</t>
  </si>
  <si>
    <t>650 1100 0000000000 000</t>
  </si>
  <si>
    <t>650 1102 0000000000 000</t>
  </si>
  <si>
    <t>650 0000 0000000000 000</t>
  </si>
  <si>
    <t>000  1  03  02240   01 0000  110</t>
  </si>
  <si>
    <t xml:space="preserve"> об исполнении бюджета сельского поселения Казым за первый квартал 2019 года</t>
  </si>
  <si>
    <t>000 1  01  02030  01  0000  110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</si>
  <si>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</si>
  <si>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000 1  01  02050  01  0000  110</t>
  </si>
  <si>
    <t>Налог на доходы физических лиц с сумм прибыли контролируемой иностранной компании,полученной физическими лицами,признаваемыми контролирующими лицами этой компании</t>
  </si>
  <si>
    <t>650 1006 0000000000 000</t>
  </si>
  <si>
    <t>от 05 июня 2019 года №53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</si>
</sst>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39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 applyProtection="1">
      <alignment vertical="center" wrapText="1"/>
      <protection hidden="1"/>
    </xf>
    <xf numFmtId="0" fontId="3" fillId="33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3" xfId="52" applyFont="1" applyFill="1" applyBorder="1" applyAlignment="1" applyProtection="1">
      <alignment vertical="center" wrapText="1"/>
      <protection hidden="1"/>
    </xf>
    <xf numFmtId="49" fontId="3" fillId="0" borderId="12" xfId="0" applyNumberFormat="1" applyFont="1" applyFill="1" applyBorder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right" vertical="center"/>
    </xf>
    <xf numFmtId="0" fontId="3" fillId="32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Font="1" applyFill="1" applyBorder="1" applyAlignment="1" applyProtection="1">
      <alignment wrapText="1"/>
      <protection hidden="1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4" fontId="3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 hidden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140625" defaultRowHeight="12"/>
  <cols>
    <col min="1" max="1" width="52.421875" style="18" customWidth="1"/>
    <col min="2" max="2" width="41.421875" style="13" customWidth="1"/>
    <col min="3" max="3" width="27.28125" style="2" customWidth="1"/>
    <col min="4" max="16384" width="9.28125" style="16" customWidth="1"/>
  </cols>
  <sheetData>
    <row r="1" spans="2:3" ht="21.75" customHeight="1">
      <c r="B1" s="45" t="s">
        <v>10</v>
      </c>
      <c r="C1" s="45"/>
    </row>
    <row r="2" spans="1:3" s="2" customFormat="1" ht="18.75" customHeight="1">
      <c r="A2" s="18"/>
      <c r="B2" s="46" t="s">
        <v>19</v>
      </c>
      <c r="C2" s="46"/>
    </row>
    <row r="3" spans="1:3" s="2" customFormat="1" ht="18" customHeight="1">
      <c r="A3" s="18"/>
      <c r="B3" s="46" t="s">
        <v>46</v>
      </c>
      <c r="C3" s="46"/>
    </row>
    <row r="4" spans="1:3" s="2" customFormat="1" ht="21.75" customHeight="1">
      <c r="A4" s="18"/>
      <c r="B4" s="46" t="s">
        <v>138</v>
      </c>
      <c r="C4" s="46"/>
    </row>
    <row r="5" spans="1:3" s="2" customFormat="1" ht="24.75" customHeight="1">
      <c r="A5" s="18"/>
      <c r="B5" s="1"/>
      <c r="C5" s="1"/>
    </row>
    <row r="6" spans="1:3" s="2" customFormat="1" ht="25.5" customHeight="1">
      <c r="A6" s="48" t="s">
        <v>11</v>
      </c>
      <c r="B6" s="48"/>
      <c r="C6" s="48"/>
    </row>
    <row r="7" spans="1:3" s="2" customFormat="1" ht="15.75">
      <c r="A7" s="48" t="s">
        <v>132</v>
      </c>
      <c r="B7" s="48"/>
      <c r="C7" s="48"/>
    </row>
    <row r="8" spans="1:3" s="2" customFormat="1" ht="13.5" customHeight="1">
      <c r="A8" s="19"/>
      <c r="B8" s="12"/>
      <c r="C8" s="12"/>
    </row>
    <row r="9" spans="1:3" s="2" customFormat="1" ht="17.25" customHeight="1">
      <c r="A9" s="48" t="s">
        <v>47</v>
      </c>
      <c r="B9" s="48"/>
      <c r="C9" s="48"/>
    </row>
    <row r="10" spans="1:3" s="2" customFormat="1" ht="20.25" customHeight="1">
      <c r="A10" s="18"/>
      <c r="B10" s="13"/>
      <c r="C10" s="1"/>
    </row>
    <row r="11" spans="1:3" s="17" customFormat="1" ht="31.5" customHeight="1">
      <c r="A11" s="3" t="s">
        <v>0</v>
      </c>
      <c r="B11" s="4" t="s">
        <v>17</v>
      </c>
      <c r="C11" s="3" t="s">
        <v>15</v>
      </c>
    </row>
    <row r="12" spans="1:3" s="17" customFormat="1" ht="15" customHeight="1">
      <c r="A12" s="9">
        <v>1</v>
      </c>
      <c r="B12" s="10" t="s">
        <v>9</v>
      </c>
      <c r="C12" s="9">
        <v>3</v>
      </c>
    </row>
    <row r="13" spans="1:3" ht="35.25" customHeight="1">
      <c r="A13" s="24" t="s">
        <v>1</v>
      </c>
      <c r="B13" s="37" t="s">
        <v>85</v>
      </c>
      <c r="C13" s="38">
        <f>C14+C25+C29+C31+C34+C23+C18</f>
        <v>1111077.5499999998</v>
      </c>
    </row>
    <row r="14" spans="1:3" ht="21.75" customHeight="1">
      <c r="A14" s="24" t="s">
        <v>2</v>
      </c>
      <c r="B14" s="37" t="s">
        <v>86</v>
      </c>
      <c r="C14" s="38">
        <f>C15+C17+C16</f>
        <v>399012.51999999996</v>
      </c>
    </row>
    <row r="15" spans="1:3" ht="119.25" customHeight="1">
      <c r="A15" s="29" t="s">
        <v>60</v>
      </c>
      <c r="B15" s="39" t="s">
        <v>53</v>
      </c>
      <c r="C15" s="40">
        <v>397827.82</v>
      </c>
    </row>
    <row r="16" spans="1:3" ht="78" customHeight="1">
      <c r="A16" s="29" t="s">
        <v>134</v>
      </c>
      <c r="B16" s="39" t="s">
        <v>133</v>
      </c>
      <c r="C16" s="40">
        <v>1184.1</v>
      </c>
    </row>
    <row r="17" spans="1:3" ht="96" customHeight="1">
      <c r="A17" s="29" t="s">
        <v>136</v>
      </c>
      <c r="B17" s="39" t="s">
        <v>135</v>
      </c>
      <c r="C17" s="40">
        <v>0.6</v>
      </c>
    </row>
    <row r="18" spans="1:3" ht="67.5" customHeight="1">
      <c r="A18" s="24" t="s">
        <v>100</v>
      </c>
      <c r="B18" s="37" t="s">
        <v>101</v>
      </c>
      <c r="C18" s="38">
        <f>SUM(C19:C22)</f>
        <v>456273.32999999996</v>
      </c>
    </row>
    <row r="19" spans="1:3" ht="118.5" customHeight="1">
      <c r="A19" s="29" t="s">
        <v>102</v>
      </c>
      <c r="B19" s="41" t="s">
        <v>110</v>
      </c>
      <c r="C19" s="40">
        <v>200437.59</v>
      </c>
    </row>
    <row r="20" spans="1:3" ht="156" customHeight="1">
      <c r="A20" s="29" t="s">
        <v>103</v>
      </c>
      <c r="B20" s="41" t="s">
        <v>131</v>
      </c>
      <c r="C20" s="40">
        <v>1400.49</v>
      </c>
    </row>
    <row r="21" spans="1:3" ht="142.5" customHeight="1">
      <c r="A21" s="29" t="s">
        <v>104</v>
      </c>
      <c r="B21" s="41" t="s">
        <v>112</v>
      </c>
      <c r="C21" s="40">
        <v>293882.89</v>
      </c>
    </row>
    <row r="22" spans="1:3" ht="116.25" customHeight="1">
      <c r="A22" s="29" t="s">
        <v>105</v>
      </c>
      <c r="B22" s="41" t="s">
        <v>111</v>
      </c>
      <c r="C22" s="40">
        <v>-39447.64</v>
      </c>
    </row>
    <row r="23" spans="1:3" ht="0.75" customHeight="1" hidden="1">
      <c r="A23" s="26" t="s">
        <v>59</v>
      </c>
      <c r="B23" s="37" t="s">
        <v>109</v>
      </c>
      <c r="C23" s="38">
        <f>C24</f>
        <v>0</v>
      </c>
    </row>
    <row r="24" spans="1:3" ht="0.75" customHeight="1" hidden="1">
      <c r="A24" s="20" t="s">
        <v>51</v>
      </c>
      <c r="B24" s="39" t="s">
        <v>54</v>
      </c>
      <c r="C24" s="40">
        <v>0</v>
      </c>
    </row>
    <row r="25" spans="1:3" ht="20.25" customHeight="1">
      <c r="A25" s="24" t="s">
        <v>3</v>
      </c>
      <c r="B25" s="37" t="s">
        <v>55</v>
      </c>
      <c r="C25" s="38">
        <f>C26+C27+C28</f>
        <v>55141.96</v>
      </c>
    </row>
    <row r="26" spans="1:3" ht="82.5" customHeight="1">
      <c r="A26" s="29" t="s">
        <v>74</v>
      </c>
      <c r="B26" s="39" t="s">
        <v>56</v>
      </c>
      <c r="C26" s="42">
        <v>11956.11</v>
      </c>
    </row>
    <row r="27" spans="1:3" ht="70.5" customHeight="1">
      <c r="A27" s="28" t="s">
        <v>108</v>
      </c>
      <c r="B27" s="39" t="s">
        <v>71</v>
      </c>
      <c r="C27" s="42">
        <v>40848.32</v>
      </c>
    </row>
    <row r="28" spans="1:3" ht="72" customHeight="1">
      <c r="A28" s="28" t="s">
        <v>75</v>
      </c>
      <c r="B28" s="39" t="s">
        <v>72</v>
      </c>
      <c r="C28" s="42">
        <v>2337.53</v>
      </c>
    </row>
    <row r="29" spans="1:3" ht="23.25" customHeight="1">
      <c r="A29" s="27" t="s">
        <v>61</v>
      </c>
      <c r="B29" s="37" t="s">
        <v>87</v>
      </c>
      <c r="C29" s="38">
        <f>C30</f>
        <v>4600</v>
      </c>
    </row>
    <row r="30" spans="1:3" ht="125.25" customHeight="1">
      <c r="A30" s="29" t="s">
        <v>76</v>
      </c>
      <c r="B30" s="39" t="s">
        <v>57</v>
      </c>
      <c r="C30" s="42">
        <v>4600</v>
      </c>
    </row>
    <row r="31" spans="1:3" ht="72.75" customHeight="1">
      <c r="A31" s="27" t="s">
        <v>4</v>
      </c>
      <c r="B31" s="37" t="s">
        <v>88</v>
      </c>
      <c r="C31" s="38">
        <f>C32+C33</f>
        <v>165049.74</v>
      </c>
    </row>
    <row r="32" spans="1:3" ht="72.75" customHeight="1">
      <c r="A32" s="29" t="s">
        <v>82</v>
      </c>
      <c r="B32" s="39" t="s">
        <v>73</v>
      </c>
      <c r="C32" s="42">
        <v>83449.81</v>
      </c>
    </row>
    <row r="33" spans="1:3" ht="123" customHeight="1">
      <c r="A33" s="29" t="s">
        <v>116</v>
      </c>
      <c r="B33" s="39" t="s">
        <v>115</v>
      </c>
      <c r="C33" s="42">
        <v>81599.93</v>
      </c>
    </row>
    <row r="34" spans="1:3" ht="67.5" customHeight="1">
      <c r="A34" s="27" t="s">
        <v>62</v>
      </c>
      <c r="B34" s="37" t="s">
        <v>84</v>
      </c>
      <c r="C34" s="38">
        <f>C35</f>
        <v>31000</v>
      </c>
    </row>
    <row r="35" spans="1:3" ht="57" customHeight="1">
      <c r="A35" s="29" t="s">
        <v>83</v>
      </c>
      <c r="B35" s="39" t="s">
        <v>113</v>
      </c>
      <c r="C35" s="42">
        <v>31000</v>
      </c>
    </row>
    <row r="36" spans="1:3" ht="19.5" customHeight="1">
      <c r="A36" s="24" t="s">
        <v>5</v>
      </c>
      <c r="B36" s="37" t="s">
        <v>89</v>
      </c>
      <c r="C36" s="38">
        <f>C37+C43</f>
        <v>5143091.26</v>
      </c>
    </row>
    <row r="37" spans="1:3" ht="56.25" customHeight="1">
      <c r="A37" s="29" t="s">
        <v>63</v>
      </c>
      <c r="B37" s="39" t="s">
        <v>58</v>
      </c>
      <c r="C37" s="42">
        <f>C38+C39+C40+C41+C42</f>
        <v>5052891.26</v>
      </c>
    </row>
    <row r="38" spans="1:3" ht="45.75" customHeight="1">
      <c r="A38" s="29" t="s">
        <v>77</v>
      </c>
      <c r="B38" s="39" t="s">
        <v>95</v>
      </c>
      <c r="C38" s="42">
        <v>5016704</v>
      </c>
    </row>
    <row r="39" spans="1:3" ht="53.25" customHeight="1">
      <c r="A39" s="29" t="s">
        <v>78</v>
      </c>
      <c r="B39" s="39" t="s">
        <v>94</v>
      </c>
      <c r="C39" s="42">
        <v>13020</v>
      </c>
    </row>
    <row r="40" spans="1:3" ht="75" customHeight="1">
      <c r="A40" s="29" t="s">
        <v>79</v>
      </c>
      <c r="B40" s="39" t="s">
        <v>93</v>
      </c>
      <c r="C40" s="42">
        <v>23167.26</v>
      </c>
    </row>
    <row r="41" spans="1:3" ht="116.25" customHeight="1" hidden="1">
      <c r="A41" s="29" t="s">
        <v>80</v>
      </c>
      <c r="B41" s="39" t="s">
        <v>92</v>
      </c>
      <c r="C41" s="42">
        <v>0</v>
      </c>
    </row>
    <row r="42" spans="1:3" ht="48" customHeight="1" hidden="1">
      <c r="A42" s="29" t="s">
        <v>81</v>
      </c>
      <c r="B42" s="43" t="s">
        <v>91</v>
      </c>
      <c r="C42" s="42">
        <v>0</v>
      </c>
    </row>
    <row r="43" spans="1:3" ht="39" customHeight="1">
      <c r="A43" s="7" t="s">
        <v>96</v>
      </c>
      <c r="B43" s="44" t="s">
        <v>97</v>
      </c>
      <c r="C43" s="40">
        <f>C44</f>
        <v>90200</v>
      </c>
    </row>
    <row r="44" spans="1:3" ht="40.5" customHeight="1">
      <c r="A44" s="29" t="s">
        <v>98</v>
      </c>
      <c r="B44" s="44" t="s">
        <v>99</v>
      </c>
      <c r="C44" s="40">
        <v>90200</v>
      </c>
    </row>
    <row r="45" spans="1:3" ht="15.75">
      <c r="A45" s="24" t="s">
        <v>18</v>
      </c>
      <c r="B45" s="37"/>
      <c r="C45" s="38">
        <f>C13+C36</f>
        <v>6254168.81</v>
      </c>
    </row>
    <row r="46" spans="1:3" ht="14.25" customHeight="1">
      <c r="A46" s="21"/>
      <c r="B46" s="15"/>
      <c r="C46" s="14"/>
    </row>
    <row r="47" spans="1:3" ht="51.75" customHeight="1">
      <c r="A47" s="54" t="s">
        <v>48</v>
      </c>
      <c r="B47" s="54"/>
      <c r="C47" s="54"/>
    </row>
    <row r="48" spans="1:3" s="5" customFormat="1" ht="26.25" customHeight="1">
      <c r="A48" s="49" t="s">
        <v>8</v>
      </c>
      <c r="B48" s="50" t="s">
        <v>16</v>
      </c>
      <c r="C48" s="52" t="s">
        <v>15</v>
      </c>
    </row>
    <row r="49" spans="1:3" s="5" customFormat="1" ht="17.25" customHeight="1">
      <c r="A49" s="49"/>
      <c r="B49" s="51"/>
      <c r="C49" s="53"/>
    </row>
    <row r="50" spans="1:3" s="5" customFormat="1" ht="15.75">
      <c r="A50" s="22">
        <v>1</v>
      </c>
      <c r="B50" s="8" t="s">
        <v>9</v>
      </c>
      <c r="C50" s="6">
        <v>3</v>
      </c>
    </row>
    <row r="51" spans="1:3" s="5" customFormat="1" ht="21.75" customHeight="1">
      <c r="A51" s="24" t="s">
        <v>6</v>
      </c>
      <c r="B51" s="30" t="s">
        <v>41</v>
      </c>
      <c r="C51" s="25">
        <f>SUM(C52:C57)</f>
        <v>2830128.53</v>
      </c>
    </row>
    <row r="52" spans="1:3" s="5" customFormat="1" ht="57" customHeight="1">
      <c r="A52" s="31" t="s">
        <v>20</v>
      </c>
      <c r="B52" s="32" t="s">
        <v>42</v>
      </c>
      <c r="C52" s="11">
        <v>566460.33</v>
      </c>
    </row>
    <row r="53" spans="1:3" s="5" customFormat="1" ht="0.75" customHeight="1" hidden="1">
      <c r="A53" s="31" t="s">
        <v>21</v>
      </c>
      <c r="B53" s="32" t="s">
        <v>43</v>
      </c>
      <c r="C53" s="11">
        <v>0</v>
      </c>
    </row>
    <row r="54" spans="1:3" s="5" customFormat="1" ht="92.25" customHeight="1">
      <c r="A54" s="31" t="s">
        <v>7</v>
      </c>
      <c r="B54" s="32" t="s">
        <v>44</v>
      </c>
      <c r="C54" s="11">
        <v>1892274.74</v>
      </c>
    </row>
    <row r="55" spans="1:3" s="5" customFormat="1" ht="75.75" customHeight="1">
      <c r="A55" s="36" t="s">
        <v>106</v>
      </c>
      <c r="B55" s="32" t="s">
        <v>107</v>
      </c>
      <c r="C55" s="11">
        <v>1700</v>
      </c>
    </row>
    <row r="56" spans="1:3" s="5" customFormat="1" ht="21" customHeight="1" hidden="1">
      <c r="A56" s="20" t="s">
        <v>22</v>
      </c>
      <c r="B56" s="32" t="s">
        <v>45</v>
      </c>
      <c r="C56" s="11">
        <v>0</v>
      </c>
    </row>
    <row r="57" spans="1:3" s="5" customFormat="1" ht="21" customHeight="1">
      <c r="A57" s="20" t="s">
        <v>23</v>
      </c>
      <c r="B57" s="32" t="s">
        <v>24</v>
      </c>
      <c r="C57" s="11">
        <v>369693.46</v>
      </c>
    </row>
    <row r="58" spans="1:3" s="5" customFormat="1" ht="21" customHeight="1">
      <c r="A58" s="24" t="s">
        <v>25</v>
      </c>
      <c r="B58" s="30" t="s">
        <v>26</v>
      </c>
      <c r="C58" s="25">
        <f>C59</f>
        <v>23167.26</v>
      </c>
    </row>
    <row r="59" spans="1:3" s="5" customFormat="1" ht="33.75" customHeight="1">
      <c r="A59" s="20" t="s">
        <v>27</v>
      </c>
      <c r="B59" s="32" t="s">
        <v>28</v>
      </c>
      <c r="C59" s="11">
        <v>23167.26</v>
      </c>
    </row>
    <row r="60" spans="1:3" s="5" customFormat="1" ht="36" customHeight="1">
      <c r="A60" s="24" t="s">
        <v>29</v>
      </c>
      <c r="B60" s="30" t="s">
        <v>30</v>
      </c>
      <c r="C60" s="25">
        <f>C62+C61+C63</f>
        <v>13020</v>
      </c>
    </row>
    <row r="61" spans="1:3" s="5" customFormat="1" ht="18.75" customHeight="1">
      <c r="A61" s="23" t="s">
        <v>50</v>
      </c>
      <c r="B61" s="33" t="s">
        <v>49</v>
      </c>
      <c r="C61" s="34">
        <v>13020</v>
      </c>
    </row>
    <row r="62" spans="1:3" s="5" customFormat="1" ht="72" customHeight="1" hidden="1">
      <c r="A62" s="7" t="s">
        <v>31</v>
      </c>
      <c r="B62" s="32" t="s">
        <v>32</v>
      </c>
      <c r="C62" s="11">
        <v>0</v>
      </c>
    </row>
    <row r="63" spans="1:3" s="5" customFormat="1" ht="67.5" customHeight="1" hidden="1">
      <c r="A63" s="31" t="s">
        <v>64</v>
      </c>
      <c r="B63" s="32" t="s">
        <v>65</v>
      </c>
      <c r="C63" s="11">
        <v>0</v>
      </c>
    </row>
    <row r="64" spans="1:3" s="5" customFormat="1" ht="28.5" customHeight="1">
      <c r="A64" s="24" t="s">
        <v>33</v>
      </c>
      <c r="B64" s="30" t="s">
        <v>120</v>
      </c>
      <c r="C64" s="25">
        <f>C66+C65+C67</f>
        <v>177788.2</v>
      </c>
    </row>
    <row r="65" spans="1:3" s="5" customFormat="1" ht="19.5" customHeight="1">
      <c r="A65" s="31" t="s">
        <v>66</v>
      </c>
      <c r="B65" s="32" t="s">
        <v>117</v>
      </c>
      <c r="C65" s="11">
        <v>99625.35</v>
      </c>
    </row>
    <row r="66" spans="1:3" s="5" customFormat="1" ht="18.75" customHeight="1">
      <c r="A66" s="20" t="s">
        <v>34</v>
      </c>
      <c r="B66" s="32" t="s">
        <v>118</v>
      </c>
      <c r="C66" s="11">
        <v>78162.85</v>
      </c>
    </row>
    <row r="67" spans="1:3" s="5" customFormat="1" ht="0.75" customHeight="1" hidden="1">
      <c r="A67" s="31" t="s">
        <v>67</v>
      </c>
      <c r="B67" s="32" t="s">
        <v>119</v>
      </c>
      <c r="C67" s="11">
        <v>0</v>
      </c>
    </row>
    <row r="68" spans="1:3" s="5" customFormat="1" ht="24" customHeight="1">
      <c r="A68" s="24" t="s">
        <v>37</v>
      </c>
      <c r="B68" s="30" t="s">
        <v>121</v>
      </c>
      <c r="C68" s="25">
        <f>C71+C70+C69</f>
        <v>347298.35</v>
      </c>
    </row>
    <row r="69" spans="1:3" s="5" customFormat="1" ht="23.25" customHeight="1">
      <c r="A69" s="20" t="s">
        <v>90</v>
      </c>
      <c r="B69" s="32" t="s">
        <v>122</v>
      </c>
      <c r="C69" s="34">
        <v>58699.28</v>
      </c>
    </row>
    <row r="70" spans="1:3" s="5" customFormat="1" ht="0.75" customHeight="1" hidden="1">
      <c r="A70" s="20" t="s">
        <v>52</v>
      </c>
      <c r="B70" s="32" t="s">
        <v>123</v>
      </c>
      <c r="C70" s="11">
        <v>0</v>
      </c>
    </row>
    <row r="71" spans="1:3" s="5" customFormat="1" ht="20.25" customHeight="1">
      <c r="A71" s="20" t="s">
        <v>35</v>
      </c>
      <c r="B71" s="32" t="s">
        <v>124</v>
      </c>
      <c r="C71" s="11">
        <v>288599.07</v>
      </c>
    </row>
    <row r="72" spans="1:3" s="5" customFormat="1" ht="19.5" customHeight="1">
      <c r="A72" s="24" t="s">
        <v>38</v>
      </c>
      <c r="B72" s="30" t="s">
        <v>125</v>
      </c>
      <c r="C72" s="25">
        <f>C73</f>
        <v>2909061.19</v>
      </c>
    </row>
    <row r="73" spans="1:3" s="5" customFormat="1" ht="19.5" customHeight="1">
      <c r="A73" s="20" t="s">
        <v>36</v>
      </c>
      <c r="B73" s="32" t="s">
        <v>126</v>
      </c>
      <c r="C73" s="11">
        <v>2909061.19</v>
      </c>
    </row>
    <row r="74" spans="1:3" s="5" customFormat="1" ht="0.75" customHeight="1" hidden="1">
      <c r="A74" s="24" t="s">
        <v>69</v>
      </c>
      <c r="B74" s="30" t="s">
        <v>127</v>
      </c>
      <c r="C74" s="25">
        <f>C75</f>
        <v>0</v>
      </c>
    </row>
    <row r="75" spans="1:3" s="5" customFormat="1" ht="3" customHeight="1" hidden="1">
      <c r="A75" s="20" t="s">
        <v>70</v>
      </c>
      <c r="B75" s="33" t="s">
        <v>137</v>
      </c>
      <c r="C75" s="11">
        <v>0</v>
      </c>
    </row>
    <row r="76" spans="1:3" s="5" customFormat="1" ht="19.5" customHeight="1">
      <c r="A76" s="24" t="s">
        <v>39</v>
      </c>
      <c r="B76" s="30" t="s">
        <v>128</v>
      </c>
      <c r="C76" s="25">
        <f>C77</f>
        <v>904716.77</v>
      </c>
    </row>
    <row r="77" spans="1:3" s="5" customFormat="1" ht="21.75" customHeight="1">
      <c r="A77" s="31" t="s">
        <v>68</v>
      </c>
      <c r="B77" s="32" t="s">
        <v>129</v>
      </c>
      <c r="C77" s="11">
        <v>904716.77</v>
      </c>
    </row>
    <row r="78" spans="1:3" s="5" customFormat="1" ht="41.25" customHeight="1">
      <c r="A78" s="24" t="s">
        <v>40</v>
      </c>
      <c r="B78" s="30" t="s">
        <v>130</v>
      </c>
      <c r="C78" s="25">
        <f>C51+C58+C64+C68+C72+C76+C60+C74</f>
        <v>7205180.299999999</v>
      </c>
    </row>
    <row r="79" spans="1:3" s="5" customFormat="1" ht="17.25" customHeight="1">
      <c r="A79" s="23" t="s">
        <v>13</v>
      </c>
      <c r="B79" s="33"/>
      <c r="C79" s="34">
        <f>C45-C78</f>
        <v>-951011.4899999993</v>
      </c>
    </row>
    <row r="80" spans="1:3" s="5" customFormat="1" ht="31.5" customHeight="1">
      <c r="A80" s="55" t="s">
        <v>12</v>
      </c>
      <c r="B80" s="56"/>
      <c r="C80" s="56"/>
    </row>
    <row r="81" spans="1:3" ht="38.25" customHeight="1">
      <c r="A81" s="24" t="s">
        <v>12</v>
      </c>
      <c r="B81" s="24"/>
      <c r="C81" s="25">
        <f>C78-C45</f>
        <v>951011.4899999993</v>
      </c>
    </row>
    <row r="82" spans="1:3" ht="34.5" customHeight="1">
      <c r="A82" s="23" t="s">
        <v>14</v>
      </c>
      <c r="B82" s="35" t="s">
        <v>114</v>
      </c>
      <c r="C82" s="34">
        <f>C78-C45</f>
        <v>951011.4899999993</v>
      </c>
    </row>
    <row r="83" spans="1:3" ht="23.25" customHeight="1">
      <c r="A83" s="47"/>
      <c r="B83" s="47"/>
      <c r="C83" s="47"/>
    </row>
  </sheetData>
  <sheetProtection/>
  <mergeCells count="13">
    <mergeCell ref="C48:C49"/>
    <mergeCell ref="A47:C47"/>
    <mergeCell ref="A80:C80"/>
    <mergeCell ref="B1:C1"/>
    <mergeCell ref="B3:C3"/>
    <mergeCell ref="B4:C4"/>
    <mergeCell ref="B2:C2"/>
    <mergeCell ref="A83:C83"/>
    <mergeCell ref="A6:C6"/>
    <mergeCell ref="A7:C7"/>
    <mergeCell ref="A9:C9"/>
    <mergeCell ref="A48:A49"/>
    <mergeCell ref="B48:B49"/>
  </mergeCells>
  <printOptions horizontalCentered="1"/>
  <pageMargins left="0.7874015748031497" right="0.7874015748031497" top="0.3937007874015748" bottom="0.3937007874015748" header="0" footer="0"/>
  <pageSetup fitToHeight="4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kazym</cp:lastModifiedBy>
  <cp:lastPrinted>2019-06-04T05:11:27Z</cp:lastPrinted>
  <dcterms:created xsi:type="dcterms:W3CDTF">2008-09-18T08:11:02Z</dcterms:created>
  <dcterms:modified xsi:type="dcterms:W3CDTF">2019-06-06T05:54:14Z</dcterms:modified>
  <cp:category/>
  <cp:version/>
  <cp:contentType/>
  <cp:contentStatus/>
</cp:coreProperties>
</file>